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D9" i="1" s="1"/>
  <c r="F9" i="1" s="1"/>
  <c r="H9" i="1"/>
  <c r="I9" i="1" s="1"/>
  <c r="G9" i="1"/>
  <c r="E9" i="1"/>
  <c r="F10" i="1" l="1"/>
  <c r="D119" i="1"/>
  <c r="F119" i="1" s="1"/>
  <c r="H119" i="1"/>
  <c r="I119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<sst xmlns="http://schemas.openxmlformats.org/spreadsheetml/2006/main" count="229" uniqueCount="208">
  <si>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</si>
  <si>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</si>
  <si>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30 de Junio de 2014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</si>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</sst>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zoomScale="80" zoomScaleNormal="80" workbookViewId="0">
      <selection activeCell="P15" sqref="P15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24470275.5</v>
      </c>
      <c r="E9" s="36">
        <f t="shared" ref="E9:H9" si="0">+E10+E77</f>
        <v>36292641.109999999</v>
      </c>
      <c r="F9" s="36">
        <f>+D9+E9</f>
        <v>60762916.609999999</v>
      </c>
      <c r="G9" s="36">
        <f t="shared" si="0"/>
        <v>36149857.640000001</v>
      </c>
      <c r="H9" s="36">
        <f t="shared" si="0"/>
        <v>36149857.640000001</v>
      </c>
      <c r="I9" s="37">
        <f>+H9-D9</f>
        <v>11679582.140000001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24470275.5</v>
      </c>
      <c r="E10" s="36">
        <f t="shared" ref="E10:H10" si="1">+E11+E33+E38+E39+E43+E50+E54+E57+E75</f>
        <v>8827714.2199999988</v>
      </c>
      <c r="F10" s="36">
        <f t="shared" ref="F10:F73" si="2">+D10+E10</f>
        <v>33297989.719999999</v>
      </c>
      <c r="G10" s="36">
        <f t="shared" si="1"/>
        <v>16943747.91</v>
      </c>
      <c r="H10" s="36">
        <f t="shared" si="1"/>
        <v>16943747.91</v>
      </c>
      <c r="I10" s="37">
        <f t="shared" ref="I10:I73" si="3">+H10-D10</f>
        <v>-7526527.5899999999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141500</v>
      </c>
      <c r="E39" s="38">
        <f t="shared" ref="E39:H39" si="13">SUM(E40:E42)</f>
        <v>164607.69</v>
      </c>
      <c r="F39" s="38">
        <f t="shared" si="2"/>
        <v>306107.69</v>
      </c>
      <c r="G39" s="38">
        <f t="shared" si="13"/>
        <v>238806.81</v>
      </c>
      <c r="H39" s="38">
        <f t="shared" si="13"/>
        <v>238806.81</v>
      </c>
      <c r="I39" s="39">
        <f t="shared" si="3"/>
        <v>97306.81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89000</v>
      </c>
      <c r="E41" s="42">
        <v>158104.45000000001</v>
      </c>
      <c r="F41" s="42">
        <f t="shared" si="2"/>
        <v>247104.45</v>
      </c>
      <c r="G41" s="42">
        <v>180238.57</v>
      </c>
      <c r="H41" s="42">
        <v>180238.57</v>
      </c>
      <c r="I41" s="43">
        <f t="shared" si="3"/>
        <v>91238.57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52500</v>
      </c>
      <c r="E42" s="42">
        <v>6503.24</v>
      </c>
      <c r="F42" s="42">
        <f t="shared" si="2"/>
        <v>59003.24</v>
      </c>
      <c r="G42" s="42">
        <v>58568.24</v>
      </c>
      <c r="H42" s="42">
        <v>58568.24</v>
      </c>
      <c r="I42" s="43">
        <f t="shared" si="3"/>
        <v>6068.239999999998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1957014.83</v>
      </c>
      <c r="F43" s="38">
        <f t="shared" si="2"/>
        <v>1957014.83</v>
      </c>
      <c r="G43" s="38">
        <f t="shared" si="14"/>
        <v>582305.66</v>
      </c>
      <c r="H43" s="38">
        <f t="shared" si="14"/>
        <v>582305.66</v>
      </c>
      <c r="I43" s="39">
        <f t="shared" si="3"/>
        <v>582305.66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1957014.83</v>
      </c>
      <c r="F49" s="40">
        <f t="shared" si="2"/>
        <v>1957014.83</v>
      </c>
      <c r="G49" s="42">
        <v>582305.66</v>
      </c>
      <c r="H49" s="42">
        <v>582305.66</v>
      </c>
      <c r="I49" s="41">
        <f t="shared" si="3"/>
        <v>582305.66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24328775.5</v>
      </c>
      <c r="E57" s="38">
        <f t="shared" ref="E57:H57" si="18">+E58+E59+E71</f>
        <v>6706091.6999999993</v>
      </c>
      <c r="F57" s="38">
        <f t="shared" si="2"/>
        <v>31034867.199999999</v>
      </c>
      <c r="G57" s="38">
        <f t="shared" si="18"/>
        <v>16122635.439999999</v>
      </c>
      <c r="H57" s="38">
        <f t="shared" si="18"/>
        <v>16122635.439999999</v>
      </c>
      <c r="I57" s="39">
        <f t="shared" si="3"/>
        <v>-8206140.0600000005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24328775.5</v>
      </c>
      <c r="E59" s="38">
        <f t="shared" ref="E59:H59" si="19">+E60+E65+E70</f>
        <v>6706091.6999999993</v>
      </c>
      <c r="F59" s="38">
        <f t="shared" si="2"/>
        <v>31034867.199999999</v>
      </c>
      <c r="G59" s="38">
        <f t="shared" si="19"/>
        <v>16122635.439999999</v>
      </c>
      <c r="H59" s="38">
        <f t="shared" si="19"/>
        <v>16122635.439999999</v>
      </c>
      <c r="I59" s="39">
        <f t="shared" si="3"/>
        <v>-8206140.0600000005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9500000.0099999998</v>
      </c>
      <c r="E60" s="40">
        <f t="shared" ref="E60:H60" si="20">SUM(E61:E64)</f>
        <v>2549573.69</v>
      </c>
      <c r="F60" s="40">
        <f t="shared" si="2"/>
        <v>12049573.699999999</v>
      </c>
      <c r="G60" s="40">
        <f t="shared" si="20"/>
        <v>2043993.7</v>
      </c>
      <c r="H60" s="40">
        <f t="shared" si="20"/>
        <v>2043993.7</v>
      </c>
      <c r="I60" s="41">
        <f t="shared" si="3"/>
        <v>-7456006.3099999996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9500000.0099999998</v>
      </c>
      <c r="E61" s="42">
        <v>2549573.69</v>
      </c>
      <c r="F61" s="42">
        <f t="shared" si="2"/>
        <v>12049573.699999999</v>
      </c>
      <c r="G61" s="42">
        <v>2043993.7</v>
      </c>
      <c r="H61" s="42">
        <v>2043993.7</v>
      </c>
      <c r="I61" s="43">
        <f t="shared" si="3"/>
        <v>-7456006.3099999996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14828775.49</v>
      </c>
      <c r="E65" s="40">
        <f t="shared" ref="E65:H65" si="21">SUM(E66:E69)</f>
        <v>4156518.01</v>
      </c>
      <c r="F65" s="40">
        <f t="shared" si="2"/>
        <v>18985293.5</v>
      </c>
      <c r="G65" s="40">
        <f t="shared" si="21"/>
        <v>14078641.74</v>
      </c>
      <c r="H65" s="40">
        <f t="shared" si="21"/>
        <v>14078641.74</v>
      </c>
      <c r="I65" s="41">
        <f t="shared" si="3"/>
        <v>-750133.75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14828775.49</v>
      </c>
      <c r="E66" s="42">
        <v>4086518.01</v>
      </c>
      <c r="F66" s="42">
        <f t="shared" si="2"/>
        <v>18915293.5</v>
      </c>
      <c r="G66" s="42">
        <v>14008641.74</v>
      </c>
      <c r="H66" s="42">
        <v>14008641.74</v>
      </c>
      <c r="I66" s="43">
        <f t="shared" si="3"/>
        <v>-820133.75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>
        <v>0</v>
      </c>
      <c r="E67" s="42">
        <v>70000</v>
      </c>
      <c r="F67" s="42">
        <f t="shared" si="2"/>
        <v>70000</v>
      </c>
      <c r="G67" s="42">
        <v>70000</v>
      </c>
      <c r="H67" s="42">
        <v>70000</v>
      </c>
      <c r="I67" s="43">
        <f t="shared" si="3"/>
        <v>70000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27464926.890000001</v>
      </c>
      <c r="F77" s="36">
        <f t="shared" si="23"/>
        <v>27464926.890000001</v>
      </c>
      <c r="G77" s="36">
        <f t="shared" si="25"/>
        <v>19206109.73</v>
      </c>
      <c r="H77" s="36">
        <f t="shared" si="25"/>
        <v>19206109.73</v>
      </c>
      <c r="I77" s="37">
        <f t="shared" si="24"/>
        <v>19206109.73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27464926.890000001</v>
      </c>
      <c r="F95" s="38">
        <f t="shared" si="23"/>
        <v>27464926.890000001</v>
      </c>
      <c r="G95" s="38">
        <f t="shared" si="29"/>
        <v>19206109.73</v>
      </c>
      <c r="H95" s="38">
        <f t="shared" si="29"/>
        <v>19206109.73</v>
      </c>
      <c r="I95" s="38">
        <f t="shared" si="24"/>
        <v>19206109.73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27464926.890000001</v>
      </c>
      <c r="F97" s="38">
        <f t="shared" si="23"/>
        <v>27464926.890000001</v>
      </c>
      <c r="G97" s="38">
        <f t="shared" si="30"/>
        <v>19206109.73</v>
      </c>
      <c r="H97" s="38">
        <f t="shared" si="30"/>
        <v>19206109.73</v>
      </c>
      <c r="I97" s="38">
        <f t="shared" si="24"/>
        <v>19206109.73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23376945.109999999</v>
      </c>
      <c r="F98" s="40">
        <f t="shared" si="23"/>
        <v>23376945.109999999</v>
      </c>
      <c r="G98" s="40">
        <f t="shared" si="31"/>
        <v>17448636.920000002</v>
      </c>
      <c r="H98" s="40">
        <f t="shared" si="31"/>
        <v>17448636.920000002</v>
      </c>
      <c r="I98" s="41">
        <f t="shared" si="24"/>
        <v>17448636.920000002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23376945.109999999</v>
      </c>
      <c r="F99" s="42">
        <f t="shared" si="23"/>
        <v>23376945.109999999</v>
      </c>
      <c r="G99" s="42">
        <v>17448636.920000002</v>
      </c>
      <c r="H99" s="42">
        <v>17448636.920000002</v>
      </c>
      <c r="I99" s="43">
        <f t="shared" si="24"/>
        <v>17448636.920000002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4087981.78</v>
      </c>
      <c r="F103" s="40">
        <f t="shared" si="23"/>
        <v>4087981.78</v>
      </c>
      <c r="G103" s="40">
        <f t="shared" si="32"/>
        <v>1757472.81</v>
      </c>
      <c r="H103" s="40">
        <f t="shared" si="32"/>
        <v>1757472.81</v>
      </c>
      <c r="I103" s="41">
        <f t="shared" si="24"/>
        <v>1757472.81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>
        <v>0</v>
      </c>
      <c r="E104" s="42">
        <v>4087981.78</v>
      </c>
      <c r="F104" s="42">
        <f t="shared" si="23"/>
        <v>4087981.78</v>
      </c>
      <c r="G104" s="42">
        <v>1757472.81</v>
      </c>
      <c r="H104" s="42">
        <v>1757472.81</v>
      </c>
      <c r="I104" s="43">
        <f t="shared" si="24"/>
        <v>1757472.81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24470275.5</v>
      </c>
      <c r="E119" s="47">
        <f t="shared" ref="E119:H119" si="35">+E10+E77</f>
        <v>36292641.109999999</v>
      </c>
      <c r="F119" s="47">
        <f t="shared" si="23"/>
        <v>60762916.609999999</v>
      </c>
      <c r="G119" s="47">
        <f t="shared" si="35"/>
        <v>36149857.640000001</v>
      </c>
      <c r="H119" s="47">
        <f t="shared" si="35"/>
        <v>36149857.640000001</v>
      </c>
      <c r="I119" s="47">
        <f t="shared" si="24"/>
        <v>11679582.140000001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s="29" customFormat="1" x14ac:dyDescent="0.2">
      <c r="A123" s="4"/>
      <c r="B123" s="52"/>
      <c r="C123" s="52"/>
      <c r="D123" s="53"/>
      <c r="E123" s="53"/>
      <c r="F123" s="53"/>
      <c r="G123" s="53"/>
      <c r="H123" s="53"/>
      <c r="I123" s="48"/>
    </row>
    <row r="124" spans="1:9" s="29" customFormat="1" x14ac:dyDescent="0.2">
      <c r="A124" s="4"/>
      <c r="B124" s="54"/>
      <c r="C124" s="54"/>
      <c r="D124" s="53"/>
      <c r="E124" s="55"/>
      <c r="F124" s="55"/>
      <c r="G124" s="55"/>
      <c r="H124" s="55"/>
      <c r="I124" s="48"/>
    </row>
    <row r="125" spans="1:9" s="29" customFormat="1" x14ac:dyDescent="0.2">
      <c r="A125" s="4"/>
      <c r="B125" s="54"/>
      <c r="C125" s="54"/>
      <c r="D125" s="53"/>
      <c r="E125" s="55"/>
      <c r="F125" s="55"/>
      <c r="G125" s="55"/>
      <c r="H125" s="55"/>
      <c r="I125" s="48"/>
    </row>
    <row r="126" spans="1:9" s="29" customFormat="1" x14ac:dyDescent="0.2">
      <c r="A126" s="4"/>
      <c r="B126" s="52"/>
      <c r="C126" s="52"/>
      <c r="D126" s="53"/>
      <c r="E126" s="53"/>
      <c r="F126" s="53"/>
      <c r="G126" s="53"/>
      <c r="H126" s="53"/>
      <c r="I126" s="48"/>
    </row>
    <row r="127" spans="1:9" s="29" customFormat="1" x14ac:dyDescent="0.2">
      <c r="A127" s="4"/>
      <c r="B127" s="52"/>
      <c r="C127" s="52"/>
      <c r="D127" s="53"/>
      <c r="E127" s="53"/>
      <c r="F127" s="53"/>
      <c r="G127" s="53"/>
      <c r="H127" s="53"/>
      <c r="I127" s="48"/>
    </row>
    <row r="128" spans="1:9" s="29" customFormat="1" x14ac:dyDescent="0.2">
      <c r="A128" s="4"/>
      <c r="B128" s="52"/>
      <c r="C128" s="52"/>
      <c r="D128" s="53"/>
      <c r="E128" s="53"/>
      <c r="F128" s="53"/>
      <c r="G128" s="53"/>
      <c r="H128" s="53"/>
      <c r="I128" s="48"/>
    </row>
    <row r="129" spans="2:9" s="29" customFormat="1" x14ac:dyDescent="0.2">
      <c r="D129" s="48"/>
      <c r="E129" s="48"/>
      <c r="F129" s="48"/>
      <c r="G129" s="48"/>
      <c r="H129" s="48"/>
      <c r="I129" s="48"/>
    </row>
    <row r="130" spans="2:9" s="29" customFormat="1" x14ac:dyDescent="0.2">
      <c r="D130" s="48"/>
      <c r="E130" s="48"/>
      <c r="F130" s="48"/>
      <c r="G130" s="48"/>
      <c r="H130" s="48"/>
      <c r="I130" s="48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2017-08-25T14:04:30Z</cp:lastPrinted>
  <dcterms:created xsi:type="dcterms:W3CDTF">2017-08-25T14:01:49Z</dcterms:created>
  <dcterms:modified xsi:type="dcterms:W3CDTF">2017-08-25T14:05:01Z</dcterms:modified>
</cp:coreProperties>
</file>